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2013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<sst xmlns="http://schemas.openxmlformats.org/spreadsheetml/2006/main" count="98" uniqueCount="26">
  <si>
    <t>Январь</t>
  </si>
  <si>
    <t>План</t>
  </si>
  <si>
    <t>Факт</t>
  </si>
  <si>
    <t>Наименование</t>
  </si>
  <si>
    <t>№ п.п.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</si>
  <si>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</si>
  <si>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</si>
  <si>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</si>
  <si>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</si>
  <si>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</si>
  <si>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</si>
  <si>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</si>
  <si>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</si>
  <si>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</si>
  <si>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</si>
  <si>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</si>
  <si>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(тыс.кВтч)</t>
  </si>
  <si>
    <t>Потери (%)</t>
  </si>
  <si>
    <t>Итог 2011 год</t>
  </si>
  <si>
    <t>Отпущено из сети потребителям ОАО "Колэнергосбыт" (тыс.кВтч):</t>
  </si>
  <si>
    <t>собственные нужды (тыс.кВтч):</t>
  </si>
  <si>
    <t>УМПП "Горэлектросеть" ЗАТО Александровск</t>
  </si>
  <si>
    <t>Исполнитель                             Т.А. Чемерис</t>
  </si>
  <si>
    <t>СВОДНЫЙ отчет по  фактическим данным по поступлению и отпуску электрической энергии в сеть за 2012 год</t>
  </si>
  <si>
    <t>Потери (без п.4)</t>
  </si>
  <si>
    <t>СВОДНЫЙ отчет по  фактическим данным по поступлению и отпуску электрической энергии в сеть за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</si>
</sst>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[$-FC19]d\ mmmm\ yyyy\ &quot;г.&quot;"/>
    <numFmt numFmtId="171" formatCode="#,##0.0000"/>
    <numFmt numFmtId="172" formatCode="#,##0.00000"/>
    <numFmt numFmtId="173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9" fontId="4" fillId="0" borderId="14" xfId="0" applyNumberFormat="1" applyFont="1" applyBorder="1" applyAlignment="1">
      <alignment vertical="center"/>
    </xf>
    <xf numFmtId="169" fontId="4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169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69" fontId="4" fillId="0" borderId="17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10" fontId="4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4" fillId="32" borderId="11" xfId="0" applyNumberFormat="1" applyFont="1" applyFill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vertical="center"/>
    </xf>
    <xf numFmtId="169" fontId="4" fillId="32" borderId="14" xfId="0" applyNumberFormat="1" applyFont="1" applyFill="1" applyBorder="1" applyAlignment="1">
      <alignment/>
    </xf>
    <xf numFmtId="10" fontId="4" fillId="32" borderId="15" xfId="0" applyNumberFormat="1" applyFont="1" applyFill="1" applyBorder="1" applyAlignment="1">
      <alignment/>
    </xf>
    <xf numFmtId="169" fontId="4" fillId="32" borderId="18" xfId="0" applyNumberFormat="1" applyFont="1" applyFill="1" applyBorder="1" applyAlignment="1">
      <alignment horizontal="center" vertical="center" wrapText="1"/>
    </xf>
    <xf numFmtId="169" fontId="4" fillId="32" borderId="19" xfId="0" applyNumberFormat="1" applyFont="1" applyFill="1" applyBorder="1" applyAlignment="1">
      <alignment vertical="center"/>
    </xf>
    <xf numFmtId="169" fontId="4" fillId="32" borderId="13" xfId="0" applyNumberFormat="1" applyFont="1" applyFill="1" applyBorder="1" applyAlignment="1">
      <alignment vertical="center"/>
    </xf>
    <xf numFmtId="169" fontId="4" fillId="32" borderId="17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4" fillId="32" borderId="20" xfId="0" applyNumberFormat="1" applyFont="1" applyFill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5"/>
  <cols>
    <col min="1" max="1" width="5.28125" style="5" customWidth="1"/>
    <col min="2" max="2" width="17.421875" style="5" customWidth="1"/>
    <col min="3" max="6" width="9.7109375" style="2" customWidth="1"/>
    <col min="7" max="7" width="10.421875" style="2" customWidth="1"/>
    <col min="8" max="8" width="10.28125" style="2" customWidth="1"/>
    <col min="9" max="10" width="9.8515625" style="2" customWidth="1"/>
    <col min="11" max="12" width="9.421875" style="2" customWidth="1"/>
    <col min="13" max="20" width="9.140625" style="2" customWidth="1"/>
    <col min="21" max="21" width="10.421875" style="2" customWidth="1"/>
    <col min="22" max="22" width="9.140625" style="2" customWidth="1"/>
    <col min="23" max="23" width="9.7109375" style="2" customWidth="1"/>
    <col min="24" max="24" width="9.140625" style="2" customWidth="1"/>
    <col min="25" max="25" width="9.7109375" style="2" customWidth="1"/>
    <col min="26" max="26" width="10.8515625" style="2" customWidth="1"/>
    <col min="27" max="27" width="10.57421875" style="2" customWidth="1"/>
    <col min="28" max="28" width="11.421875" style="2" customWidth="1"/>
    <col min="29" max="29" width="9.8515625" style="4" customWidth="1"/>
    <col min="30" max="30" width="10.00390625" style="4" customWidth="1"/>
    <col min="31" max="31" width="10.421875" style="4" customWidth="1"/>
    <col min="32" max="32" width="9.57421875" style="4" bestFit="1" customWidth="1"/>
    <col min="33" max="33" width="9.8515625" style="4" customWidth="1"/>
    <col min="34" max="34" width="10.57421875" style="4" customWidth="1"/>
    <col min="35" max="37" width="9.140625" style="2" customWidth="1"/>
    <col min="38" max="16384" width="9.140625" style="5" customWidth="1"/>
  </cols>
  <sheetData>
    <row r="1" spans="1:8" ht="13.5">
      <c r="A1" s="34" t="s">
        <v>21</v>
      </c>
      <c r="B1" s="34"/>
      <c r="C1" s="34"/>
      <c r="D1" s="1"/>
      <c r="G1" s="3"/>
      <c r="H1" s="3"/>
    </row>
    <row r="2" spans="1:8" ht="13.5">
      <c r="A2" s="1"/>
      <c r="B2" s="1"/>
      <c r="C2" s="1"/>
      <c r="D2" s="1"/>
      <c r="G2" s="3"/>
      <c r="H2" s="3"/>
    </row>
    <row r="3" spans="1:8" ht="16.5" customHeight="1">
      <c r="A3" s="6" t="s">
        <v>25</v>
      </c>
      <c r="B3" s="6"/>
      <c r="C3" s="6"/>
      <c r="D3" s="6"/>
      <c r="E3" s="6"/>
      <c r="F3" s="6"/>
      <c r="G3" s="6"/>
      <c r="H3" s="6"/>
    </row>
    <row r="4" spans="1:8" ht="2.25" customHeight="1" thickBot="1">
      <c r="A4" s="7"/>
      <c r="B4" s="7"/>
      <c r="C4" s="7"/>
      <c r="D4" s="7"/>
      <c r="E4" s="7"/>
      <c r="F4" s="7"/>
      <c r="G4" s="7"/>
      <c r="H4" s="32"/>
    </row>
    <row r="5" spans="1:37" s="10" customFormat="1" ht="12.75">
      <c r="A5" s="51" t="s">
        <v>4</v>
      </c>
      <c r="B5" s="53" t="s">
        <v>3</v>
      </c>
      <c r="C5" s="46" t="s">
        <v>0</v>
      </c>
      <c r="D5" s="50"/>
      <c r="E5" s="46" t="s">
        <v>5</v>
      </c>
      <c r="F5" s="50"/>
      <c r="G5" s="46" t="s">
        <v>6</v>
      </c>
      <c r="H5" s="50"/>
      <c r="I5" s="46" t="s">
        <v>7</v>
      </c>
      <c r="J5" s="50"/>
      <c r="K5" s="46" t="s">
        <v>8</v>
      </c>
      <c r="L5" s="50"/>
      <c r="M5" s="45" t="s">
        <v>9</v>
      </c>
      <c r="N5" s="45"/>
      <c r="O5" s="45" t="s">
        <v>10</v>
      </c>
      <c r="P5" s="45"/>
      <c r="Q5" s="45" t="s">
        <v>11</v>
      </c>
      <c r="R5" s="45"/>
      <c r="S5" s="45" t="s">
        <v>12</v>
      </c>
      <c r="T5" s="45"/>
      <c r="U5" s="45" t="s">
        <v>13</v>
      </c>
      <c r="V5" s="45"/>
      <c r="W5" s="45" t="s">
        <v>14</v>
      </c>
      <c r="X5" s="45"/>
      <c r="Y5" s="45" t="s">
        <v>15</v>
      </c>
      <c r="Z5" s="46"/>
      <c r="AA5" s="47" t="s">
        <v>18</v>
      </c>
      <c r="AB5" s="45"/>
      <c r="AC5" s="8"/>
      <c r="AD5" s="8"/>
      <c r="AE5" s="8"/>
      <c r="AF5" s="8"/>
      <c r="AG5" s="8"/>
      <c r="AH5" s="8"/>
      <c r="AI5" s="9"/>
      <c r="AJ5" s="9"/>
      <c r="AK5" s="9"/>
    </row>
    <row r="6" spans="1:37" s="10" customFormat="1" ht="13.5" thickBot="1">
      <c r="A6" s="52"/>
      <c r="B6" s="54"/>
      <c r="C6" s="11" t="s">
        <v>1</v>
      </c>
      <c r="D6" s="35" t="s">
        <v>2</v>
      </c>
      <c r="E6" s="11" t="s">
        <v>1</v>
      </c>
      <c r="F6" s="35" t="s">
        <v>2</v>
      </c>
      <c r="G6" s="11" t="s">
        <v>1</v>
      </c>
      <c r="H6" s="35" t="s">
        <v>2</v>
      </c>
      <c r="I6" s="11" t="s">
        <v>1</v>
      </c>
      <c r="J6" s="35" t="s">
        <v>2</v>
      </c>
      <c r="K6" s="11" t="s">
        <v>1</v>
      </c>
      <c r="L6" s="35" t="s">
        <v>2</v>
      </c>
      <c r="M6" s="11" t="s">
        <v>1</v>
      </c>
      <c r="N6" s="35" t="s">
        <v>2</v>
      </c>
      <c r="O6" s="11" t="s">
        <v>1</v>
      </c>
      <c r="P6" s="35" t="s">
        <v>2</v>
      </c>
      <c r="Q6" s="11" t="s">
        <v>1</v>
      </c>
      <c r="R6" s="35" t="s">
        <v>2</v>
      </c>
      <c r="S6" s="11" t="s">
        <v>1</v>
      </c>
      <c r="T6" s="35" t="s">
        <v>2</v>
      </c>
      <c r="U6" s="11" t="s">
        <v>1</v>
      </c>
      <c r="V6" s="35" t="s">
        <v>2</v>
      </c>
      <c r="W6" s="11" t="s">
        <v>1</v>
      </c>
      <c r="X6" s="35" t="s">
        <v>2</v>
      </c>
      <c r="Y6" s="11" t="s">
        <v>1</v>
      </c>
      <c r="Z6" s="39" t="s">
        <v>2</v>
      </c>
      <c r="AA6" s="12" t="s">
        <v>1</v>
      </c>
      <c r="AB6" s="35" t="s">
        <v>2</v>
      </c>
      <c r="AC6" s="8"/>
      <c r="AD6" s="8"/>
      <c r="AE6" s="8"/>
      <c r="AF6" s="8"/>
      <c r="AG6" s="8"/>
      <c r="AH6" s="8"/>
      <c r="AI6" s="9"/>
      <c r="AJ6" s="9"/>
      <c r="AK6" s="9"/>
    </row>
    <row r="7" spans="1:37" s="10" customFormat="1" ht="38.25" customHeight="1" thickBot="1">
      <c r="A7" s="13">
        <v>1</v>
      </c>
      <c r="B7" s="14" t="s">
        <v>16</v>
      </c>
      <c r="C7" s="15">
        <v>3670</v>
      </c>
      <c r="D7" s="36">
        <v>3502.54</v>
      </c>
      <c r="E7" s="15">
        <v>3331</v>
      </c>
      <c r="F7" s="36">
        <v>3183.968</v>
      </c>
      <c r="G7" s="15">
        <v>3210</v>
      </c>
      <c r="H7" s="36">
        <v>3221.201</v>
      </c>
      <c r="I7" s="15">
        <v>2671</v>
      </c>
      <c r="J7" s="36">
        <v>3196.484</v>
      </c>
      <c r="K7" s="15">
        <v>2692</v>
      </c>
      <c r="L7" s="36">
        <v>2548.308</v>
      </c>
      <c r="M7" s="15">
        <v>2544</v>
      </c>
      <c r="N7" s="36">
        <v>2138.745</v>
      </c>
      <c r="O7" s="15">
        <v>2025</v>
      </c>
      <c r="P7" s="36"/>
      <c r="Q7" s="15">
        <v>2345</v>
      </c>
      <c r="R7" s="36"/>
      <c r="S7" s="15">
        <v>2925</v>
      </c>
      <c r="T7" s="36"/>
      <c r="U7" s="15">
        <v>2993</v>
      </c>
      <c r="V7" s="36"/>
      <c r="W7" s="15">
        <v>3191</v>
      </c>
      <c r="X7" s="36"/>
      <c r="Y7" s="15">
        <v>3411</v>
      </c>
      <c r="Z7" s="40"/>
      <c r="AA7" s="16">
        <v>35006</v>
      </c>
      <c r="AB7" s="41">
        <f>D7+F7+H7+J7+L7+N7+P7+R7+T7+V7+X7+Z7</f>
        <v>17791.246</v>
      </c>
      <c r="AC7" s="8"/>
      <c r="AD7" s="8"/>
      <c r="AE7" s="8"/>
      <c r="AF7" s="8"/>
      <c r="AG7" s="8"/>
      <c r="AH7" s="8"/>
      <c r="AI7" s="9"/>
      <c r="AJ7" s="9"/>
      <c r="AK7" s="9"/>
    </row>
    <row r="8" spans="1:28" ht="13.5" thickBot="1">
      <c r="A8" s="48">
        <v>2</v>
      </c>
      <c r="B8" s="17" t="s">
        <v>24</v>
      </c>
      <c r="C8" s="18">
        <f>C7-C10</f>
        <v>220</v>
      </c>
      <c r="D8" s="37">
        <f>D7-D10</f>
        <v>74.96000000000004</v>
      </c>
      <c r="E8" s="18">
        <f aca="true" t="shared" si="0" ref="E8:Y8">E7-E10</f>
        <v>230</v>
      </c>
      <c r="F8" s="37">
        <f>F7-F10</f>
        <v>181.21000000000004</v>
      </c>
      <c r="G8" s="18">
        <f t="shared" si="0"/>
        <v>180</v>
      </c>
      <c r="H8" s="37">
        <f>H7-H10</f>
        <v>179.3789999999999</v>
      </c>
      <c r="I8" s="18">
        <f t="shared" si="0"/>
        <v>160</v>
      </c>
      <c r="J8" s="37">
        <f>J7-J10</f>
        <v>200.10500000000002</v>
      </c>
      <c r="K8" s="18">
        <f t="shared" si="0"/>
        <v>180</v>
      </c>
      <c r="L8" s="37">
        <f>L7-L10</f>
        <v>215.3090000000002</v>
      </c>
      <c r="M8" s="18">
        <f t="shared" si="0"/>
        <v>150</v>
      </c>
      <c r="N8" s="37">
        <f>N7-N10</f>
        <v>124.72999999999979</v>
      </c>
      <c r="O8" s="18">
        <f t="shared" si="0"/>
        <v>110</v>
      </c>
      <c r="P8" s="37">
        <f>P7-P10</f>
        <v>0</v>
      </c>
      <c r="Q8" s="18">
        <f t="shared" si="0"/>
        <v>140</v>
      </c>
      <c r="R8" s="37">
        <f>R7-R10</f>
        <v>0</v>
      </c>
      <c r="S8" s="18">
        <f t="shared" si="0"/>
        <v>150</v>
      </c>
      <c r="T8" s="37">
        <f>T7-T10</f>
        <v>0</v>
      </c>
      <c r="U8" s="18">
        <f t="shared" si="0"/>
        <v>180</v>
      </c>
      <c r="V8" s="37">
        <f>V7-V10</f>
        <v>0</v>
      </c>
      <c r="W8" s="18">
        <f t="shared" si="0"/>
        <v>210</v>
      </c>
      <c r="X8" s="37">
        <f>X7-X10</f>
        <v>0</v>
      </c>
      <c r="Y8" s="18">
        <f t="shared" si="0"/>
        <v>200</v>
      </c>
      <c r="Z8" s="37">
        <f>Z7-Z10</f>
        <v>0</v>
      </c>
      <c r="AA8" s="16">
        <f>C8+E8+G8+I8+K8+M8+O8+Q8+S8+U8+W8+Y8</f>
        <v>2110</v>
      </c>
      <c r="AB8" s="41">
        <f>D8+F8+H8+J8+L8+N8+P8+R8+T8+V8+X8+Z8</f>
        <v>975.693</v>
      </c>
    </row>
    <row r="9" spans="1:28" ht="17.25" customHeight="1" thickBot="1">
      <c r="A9" s="49"/>
      <c r="B9" s="19" t="s">
        <v>17</v>
      </c>
      <c r="C9" s="33">
        <f>C8/C7</f>
        <v>0.05994550408719346</v>
      </c>
      <c r="D9" s="38">
        <f aca="true" t="shared" si="1" ref="D9:AB9">D8/D7</f>
        <v>0.021401611402011123</v>
      </c>
      <c r="E9" s="33">
        <f t="shared" si="1"/>
        <v>0.06904833383368358</v>
      </c>
      <c r="F9" s="38">
        <f t="shared" si="1"/>
        <v>0.056913260434778255</v>
      </c>
      <c r="G9" s="33">
        <f t="shared" si="1"/>
        <v>0.056074766355140186</v>
      </c>
      <c r="H9" s="38">
        <f t="shared" si="1"/>
        <v>0.05568699376412708</v>
      </c>
      <c r="I9" s="33">
        <f t="shared" si="1"/>
        <v>0.05990265818045676</v>
      </c>
      <c r="J9" s="38">
        <f t="shared" si="1"/>
        <v>0.06260159600360897</v>
      </c>
      <c r="K9" s="33">
        <f t="shared" si="1"/>
        <v>0.06686478454680535</v>
      </c>
      <c r="L9" s="38">
        <f t="shared" si="1"/>
        <v>0.08449096420055982</v>
      </c>
      <c r="M9" s="33">
        <f t="shared" si="1"/>
        <v>0.0589622641509434</v>
      </c>
      <c r="N9" s="38">
        <f t="shared" si="1"/>
        <v>0.05831924797018803</v>
      </c>
      <c r="O9" s="33">
        <f t="shared" si="1"/>
        <v>0.05432098765432099</v>
      </c>
      <c r="P9" s="38" t="e">
        <f t="shared" si="1"/>
        <v>#DIV/0!</v>
      </c>
      <c r="Q9" s="33">
        <f t="shared" si="1"/>
        <v>0.05970149253731343</v>
      </c>
      <c r="R9" s="38" t="e">
        <f t="shared" si="1"/>
        <v>#DIV/0!</v>
      </c>
      <c r="S9" s="33">
        <f t="shared" si="1"/>
        <v>0.05128205128205128</v>
      </c>
      <c r="T9" s="38" t="e">
        <f t="shared" si="1"/>
        <v>#DIV/0!</v>
      </c>
      <c r="U9" s="33">
        <f t="shared" si="1"/>
        <v>0.06014032743067157</v>
      </c>
      <c r="V9" s="38" t="e">
        <f t="shared" si="1"/>
        <v>#DIV/0!</v>
      </c>
      <c r="W9" s="33">
        <f t="shared" si="1"/>
        <v>0.06581009088060169</v>
      </c>
      <c r="X9" s="38" t="e">
        <f t="shared" si="1"/>
        <v>#DIV/0!</v>
      </c>
      <c r="Y9" s="33">
        <f t="shared" si="1"/>
        <v>0.05863383172090296</v>
      </c>
      <c r="Z9" s="38" t="e">
        <f t="shared" si="1"/>
        <v>#DIV/0!</v>
      </c>
      <c r="AA9" s="33">
        <f t="shared" si="1"/>
        <v>0.06027538136319488</v>
      </c>
      <c r="AB9" s="38">
        <f t="shared" si="1"/>
        <v>0.05484118425432373</v>
      </c>
    </row>
    <row r="10" spans="1:37" s="10" customFormat="1" ht="55.5" customHeight="1" thickBot="1">
      <c r="A10" s="20">
        <v>3</v>
      </c>
      <c r="B10" s="21" t="s">
        <v>19</v>
      </c>
      <c r="C10" s="15">
        <v>3450</v>
      </c>
      <c r="D10" s="36">
        <v>3427.58</v>
      </c>
      <c r="E10" s="15">
        <v>3101</v>
      </c>
      <c r="F10" s="36">
        <v>3002.758</v>
      </c>
      <c r="G10" s="15">
        <v>3030</v>
      </c>
      <c r="H10" s="36">
        <v>3041.822</v>
      </c>
      <c r="I10" s="15">
        <v>2511</v>
      </c>
      <c r="J10" s="36">
        <v>2996.379</v>
      </c>
      <c r="K10" s="15">
        <v>2512</v>
      </c>
      <c r="L10" s="36">
        <v>2332.999</v>
      </c>
      <c r="M10" s="15">
        <v>2394</v>
      </c>
      <c r="N10" s="36">
        <v>2014.015</v>
      </c>
      <c r="O10" s="15">
        <v>1915</v>
      </c>
      <c r="P10" s="36"/>
      <c r="Q10" s="15">
        <v>2205</v>
      </c>
      <c r="R10" s="36"/>
      <c r="S10" s="15">
        <v>2775</v>
      </c>
      <c r="T10" s="36"/>
      <c r="U10" s="15">
        <v>2813</v>
      </c>
      <c r="V10" s="36"/>
      <c r="W10" s="15">
        <v>2981</v>
      </c>
      <c r="X10" s="36"/>
      <c r="Y10" s="15">
        <v>3211</v>
      </c>
      <c r="Z10" s="40"/>
      <c r="AA10" s="16">
        <v>32896</v>
      </c>
      <c r="AB10" s="41">
        <f>D10+F10+H10+J10+L10+N10+P10+R10+T10+V10+X10+Z10</f>
        <v>16815.553</v>
      </c>
      <c r="AC10" s="8"/>
      <c r="AD10" s="8"/>
      <c r="AE10" s="8"/>
      <c r="AF10" s="8"/>
      <c r="AG10" s="8"/>
      <c r="AH10" s="8"/>
      <c r="AI10" s="9"/>
      <c r="AJ10" s="9"/>
      <c r="AK10" s="9"/>
    </row>
    <row r="11" spans="1:37" s="27" customFormat="1" ht="26.25" thickBot="1">
      <c r="A11" s="22">
        <v>4</v>
      </c>
      <c r="B11" s="23" t="s">
        <v>20</v>
      </c>
      <c r="C11" s="24">
        <v>10</v>
      </c>
      <c r="D11" s="42">
        <v>13.325</v>
      </c>
      <c r="E11" s="24">
        <v>9.5</v>
      </c>
      <c r="F11" s="42">
        <v>8.882</v>
      </c>
      <c r="G11" s="24">
        <v>10</v>
      </c>
      <c r="H11" s="42">
        <v>11.648</v>
      </c>
      <c r="I11" s="24">
        <v>9</v>
      </c>
      <c r="J11" s="42">
        <v>11.188</v>
      </c>
      <c r="K11" s="24">
        <v>8.5</v>
      </c>
      <c r="L11" s="42">
        <v>8.403</v>
      </c>
      <c r="M11" s="24">
        <v>6</v>
      </c>
      <c r="N11" s="42">
        <v>3.291</v>
      </c>
      <c r="O11" s="24">
        <v>5</v>
      </c>
      <c r="P11" s="42"/>
      <c r="Q11" s="24">
        <v>5</v>
      </c>
      <c r="R11" s="42"/>
      <c r="S11" s="24">
        <v>5</v>
      </c>
      <c r="T11" s="42"/>
      <c r="U11" s="24">
        <v>7.5</v>
      </c>
      <c r="V11" s="42"/>
      <c r="W11" s="24">
        <v>9</v>
      </c>
      <c r="X11" s="42"/>
      <c r="Y11" s="24">
        <v>9.5</v>
      </c>
      <c r="Z11" s="44"/>
      <c r="AA11" s="16">
        <f>C11+E11+G11+I11+K11+M11+O11+Q11+S11+U11+W11+Y11</f>
        <v>94</v>
      </c>
      <c r="AB11" s="41">
        <f>D11+F11+H11+J11+L11+N11+P11+R11+T11+V11+X11+Z11</f>
        <v>56.737</v>
      </c>
      <c r="AC11" s="25"/>
      <c r="AD11" s="25"/>
      <c r="AE11" s="25"/>
      <c r="AF11" s="25"/>
      <c r="AG11" s="25"/>
      <c r="AH11" s="25"/>
      <c r="AI11" s="26"/>
      <c r="AJ11" s="26"/>
      <c r="AK11" s="26"/>
    </row>
    <row r="12" spans="1:37" s="27" customFormat="1" ht="12.75">
      <c r="A12" s="28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</row>
    <row r="13" spans="1:37" s="27" customFormat="1" ht="12.75">
      <c r="A13" s="28"/>
      <c r="B13" s="29"/>
      <c r="C13" s="25"/>
      <c r="D13" s="43"/>
      <c r="E13" s="43"/>
      <c r="F13" s="43"/>
      <c r="J13" s="43"/>
      <c r="K13" s="43"/>
      <c r="O13" s="43"/>
      <c r="P13" s="43"/>
      <c r="Q13" s="43"/>
      <c r="R13" s="43"/>
      <c r="V13" s="25"/>
      <c r="W13" s="43"/>
      <c r="X13" s="43"/>
      <c r="Y13" s="43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6"/>
    </row>
    <row r="14" spans="1:8" ht="12.75">
      <c r="A14" s="30" t="s">
        <v>22</v>
      </c>
      <c r="B14" s="30"/>
      <c r="G14" s="31"/>
      <c r="H14" s="31"/>
    </row>
    <row r="18" ht="12.75">
      <c r="B18" s="2"/>
    </row>
  </sheetData>
  <sheetProtection/>
  <mergeCells count="16">
    <mergeCell ref="A5:A6"/>
    <mergeCell ref="B5:B6"/>
    <mergeCell ref="C5:D5"/>
    <mergeCell ref="E5:F5"/>
    <mergeCell ref="G5:H5"/>
    <mergeCell ref="I5:J5"/>
    <mergeCell ref="W5:X5"/>
    <mergeCell ref="Y5:Z5"/>
    <mergeCell ref="AA5:AB5"/>
    <mergeCell ref="A8:A9"/>
    <mergeCell ref="K5:L5"/>
    <mergeCell ref="M5:N5"/>
    <mergeCell ref="O5:P5"/>
    <mergeCell ref="Q5:R5"/>
    <mergeCell ref="S5:T5"/>
    <mergeCell ref="U5:V5"/>
  </mergeCells>
  <printOptions/>
  <pageMargins left="0.27" right="0.29" top="0.2" bottom="0.2" header="0.17" footer="0.16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5"/>
  <cols>
    <col min="1" max="1" width="5.28125" style="5" customWidth="1"/>
    <col min="2" max="2" width="17.421875" style="5" customWidth="1"/>
    <col min="3" max="6" width="9.7109375" style="2" customWidth="1"/>
    <col min="7" max="7" width="10.421875" style="2" customWidth="1"/>
    <col min="8" max="8" width="10.28125" style="2" customWidth="1"/>
    <col min="9" max="10" width="9.8515625" style="2" customWidth="1"/>
    <col min="11" max="12" width="9.421875" style="2" customWidth="1"/>
    <col min="13" max="20" width="9.140625" style="2" customWidth="1"/>
    <col min="21" max="21" width="10.421875" style="2" customWidth="1"/>
    <col min="22" max="22" width="9.140625" style="2" customWidth="1"/>
    <col min="23" max="23" width="9.7109375" style="2" customWidth="1"/>
    <col min="24" max="24" width="9.140625" style="2" customWidth="1"/>
    <col min="25" max="25" width="9.7109375" style="2" customWidth="1"/>
    <col min="26" max="26" width="10.8515625" style="2" customWidth="1"/>
    <col min="27" max="27" width="10.57421875" style="2" customWidth="1"/>
    <col min="28" max="28" width="11.421875" style="2" customWidth="1"/>
    <col min="29" max="29" width="9.8515625" style="4" customWidth="1"/>
    <col min="30" max="30" width="10.00390625" style="4" customWidth="1"/>
    <col min="31" max="31" width="10.421875" style="4" customWidth="1"/>
    <col min="32" max="32" width="9.57421875" style="4" bestFit="1" customWidth="1"/>
    <col min="33" max="33" width="9.8515625" style="4" customWidth="1"/>
    <col min="34" max="34" width="10.57421875" style="4" customWidth="1"/>
    <col min="35" max="37" width="9.140625" style="2" customWidth="1"/>
    <col min="38" max="16384" width="9.140625" style="5" customWidth="1"/>
  </cols>
  <sheetData>
    <row r="1" spans="1:8" ht="13.5">
      <c r="A1" s="34" t="s">
        <v>21</v>
      </c>
      <c r="B1" s="34"/>
      <c r="C1" s="34"/>
      <c r="D1" s="1"/>
      <c r="G1" s="3"/>
      <c r="H1" s="3"/>
    </row>
    <row r="2" spans="1:8" ht="13.5">
      <c r="A2" s="1"/>
      <c r="B2" s="1"/>
      <c r="C2" s="1"/>
      <c r="D2" s="1"/>
      <c r="G2" s="3"/>
      <c r="H2" s="3"/>
    </row>
    <row r="3" spans="1:8" ht="16.5" customHeight="1">
      <c r="A3" s="6" t="s">
        <v>23</v>
      </c>
      <c r="B3" s="6"/>
      <c r="C3" s="6"/>
      <c r="D3" s="6"/>
      <c r="E3" s="6"/>
      <c r="F3" s="6"/>
      <c r="G3" s="6"/>
      <c r="H3" s="6"/>
    </row>
    <row r="4" spans="1:8" ht="2.25" customHeight="1" thickBot="1">
      <c r="A4" s="7"/>
      <c r="B4" s="7"/>
      <c r="C4" s="7"/>
      <c r="D4" s="7"/>
      <c r="E4" s="7"/>
      <c r="F4" s="7"/>
      <c r="G4" s="7"/>
      <c r="H4" s="32"/>
    </row>
    <row r="5" spans="1:37" s="10" customFormat="1" ht="12.75">
      <c r="A5" s="51" t="s">
        <v>4</v>
      </c>
      <c r="B5" s="53" t="s">
        <v>3</v>
      </c>
      <c r="C5" s="46" t="s">
        <v>0</v>
      </c>
      <c r="D5" s="50"/>
      <c r="E5" s="46" t="s">
        <v>5</v>
      </c>
      <c r="F5" s="50"/>
      <c r="G5" s="46" t="s">
        <v>6</v>
      </c>
      <c r="H5" s="50"/>
      <c r="I5" s="46" t="s">
        <v>7</v>
      </c>
      <c r="J5" s="50"/>
      <c r="K5" s="46" t="s">
        <v>8</v>
      </c>
      <c r="L5" s="50"/>
      <c r="M5" s="45" t="s">
        <v>9</v>
      </c>
      <c r="N5" s="45"/>
      <c r="O5" s="45" t="s">
        <v>10</v>
      </c>
      <c r="P5" s="45"/>
      <c r="Q5" s="45" t="s">
        <v>11</v>
      </c>
      <c r="R5" s="45"/>
      <c r="S5" s="45" t="s">
        <v>12</v>
      </c>
      <c r="T5" s="45"/>
      <c r="U5" s="45" t="s">
        <v>13</v>
      </c>
      <c r="V5" s="45"/>
      <c r="W5" s="45" t="s">
        <v>14</v>
      </c>
      <c r="X5" s="45"/>
      <c r="Y5" s="45" t="s">
        <v>15</v>
      </c>
      <c r="Z5" s="46"/>
      <c r="AA5" s="47" t="s">
        <v>18</v>
      </c>
      <c r="AB5" s="45"/>
      <c r="AC5" s="8"/>
      <c r="AD5" s="8"/>
      <c r="AE5" s="8"/>
      <c r="AF5" s="8"/>
      <c r="AG5" s="8"/>
      <c r="AH5" s="8"/>
      <c r="AI5" s="9"/>
      <c r="AJ5" s="9"/>
      <c r="AK5" s="9"/>
    </row>
    <row r="6" spans="1:37" s="10" customFormat="1" ht="13.5" thickBot="1">
      <c r="A6" s="52"/>
      <c r="B6" s="54"/>
      <c r="C6" s="11" t="s">
        <v>1</v>
      </c>
      <c r="D6" s="35" t="s">
        <v>2</v>
      </c>
      <c r="E6" s="11" t="s">
        <v>1</v>
      </c>
      <c r="F6" s="35" t="s">
        <v>2</v>
      </c>
      <c r="G6" s="11" t="s">
        <v>1</v>
      </c>
      <c r="H6" s="35" t="s">
        <v>2</v>
      </c>
      <c r="I6" s="11" t="s">
        <v>1</v>
      </c>
      <c r="J6" s="35" t="s">
        <v>2</v>
      </c>
      <c r="K6" s="11" t="s">
        <v>1</v>
      </c>
      <c r="L6" s="35" t="s">
        <v>2</v>
      </c>
      <c r="M6" s="11" t="s">
        <v>1</v>
      </c>
      <c r="N6" s="35" t="s">
        <v>2</v>
      </c>
      <c r="O6" s="11" t="s">
        <v>1</v>
      </c>
      <c r="P6" s="35" t="s">
        <v>2</v>
      </c>
      <c r="Q6" s="11" t="s">
        <v>1</v>
      </c>
      <c r="R6" s="35" t="s">
        <v>2</v>
      </c>
      <c r="S6" s="11" t="s">
        <v>1</v>
      </c>
      <c r="T6" s="35" t="s">
        <v>2</v>
      </c>
      <c r="U6" s="11" t="s">
        <v>1</v>
      </c>
      <c r="V6" s="35" t="s">
        <v>2</v>
      </c>
      <c r="W6" s="11" t="s">
        <v>1</v>
      </c>
      <c r="X6" s="35" t="s">
        <v>2</v>
      </c>
      <c r="Y6" s="11" t="s">
        <v>1</v>
      </c>
      <c r="Z6" s="39" t="s">
        <v>2</v>
      </c>
      <c r="AA6" s="12" t="s">
        <v>1</v>
      </c>
      <c r="AB6" s="35" t="s">
        <v>2</v>
      </c>
      <c r="AC6" s="8"/>
      <c r="AD6" s="8"/>
      <c r="AE6" s="8"/>
      <c r="AF6" s="8"/>
      <c r="AG6" s="8"/>
      <c r="AH6" s="8"/>
      <c r="AI6" s="9"/>
      <c r="AJ6" s="9"/>
      <c r="AK6" s="9"/>
    </row>
    <row r="7" spans="1:37" s="10" customFormat="1" ht="38.25" customHeight="1" thickBot="1">
      <c r="A7" s="13">
        <v>1</v>
      </c>
      <c r="B7" s="14" t="s">
        <v>16</v>
      </c>
      <c r="C7" s="15">
        <v>3920</v>
      </c>
      <c r="D7" s="36">
        <v>3680.152</v>
      </c>
      <c r="E7" s="15">
        <v>3360</v>
      </c>
      <c r="F7" s="36">
        <v>3514.515</v>
      </c>
      <c r="G7" s="15">
        <v>3270</v>
      </c>
      <c r="H7" s="36">
        <v>3253.751</v>
      </c>
      <c r="I7" s="15">
        <v>2800</v>
      </c>
      <c r="J7" s="36">
        <v>2681.683</v>
      </c>
      <c r="K7" s="15">
        <v>2850</v>
      </c>
      <c r="L7" s="36">
        <v>2798.214</v>
      </c>
      <c r="M7" s="15">
        <v>2700</v>
      </c>
      <c r="N7" s="36">
        <v>2509.983</v>
      </c>
      <c r="O7" s="15">
        <v>2050</v>
      </c>
      <c r="P7" s="36">
        <v>2480.514</v>
      </c>
      <c r="Q7" s="15">
        <v>2600</v>
      </c>
      <c r="R7" s="36">
        <v>2679.817</v>
      </c>
      <c r="S7" s="15">
        <v>2900</v>
      </c>
      <c r="T7" s="36">
        <v>3171.799</v>
      </c>
      <c r="U7" s="15">
        <v>3140</v>
      </c>
      <c r="V7" s="36">
        <v>3505.297</v>
      </c>
      <c r="W7" s="15">
        <v>3300</v>
      </c>
      <c r="X7" s="36">
        <v>3365.149</v>
      </c>
      <c r="Y7" s="15">
        <v>3710</v>
      </c>
      <c r="Z7" s="40">
        <v>3892.477</v>
      </c>
      <c r="AA7" s="16">
        <f>C7+E7+G7+I7+K7+M7+O7+Q7+S7+U7+W7+Y7</f>
        <v>36600</v>
      </c>
      <c r="AB7" s="41">
        <f>D7+F7+H7+J7+L7+N7+P7+R7+T7+V7+X7+Z7</f>
        <v>37533.350999999995</v>
      </c>
      <c r="AC7" s="8"/>
      <c r="AD7" s="8"/>
      <c r="AE7" s="8"/>
      <c r="AF7" s="8"/>
      <c r="AG7" s="8"/>
      <c r="AH7" s="8"/>
      <c r="AI7" s="9"/>
      <c r="AJ7" s="9"/>
      <c r="AK7" s="9"/>
    </row>
    <row r="8" spans="1:28" ht="13.5" thickBot="1">
      <c r="A8" s="48">
        <v>2</v>
      </c>
      <c r="B8" s="17" t="s">
        <v>24</v>
      </c>
      <c r="C8" s="18">
        <f>C7-C10</f>
        <v>280</v>
      </c>
      <c r="D8" s="37">
        <f>D7-D10</f>
        <v>210.6199999999999</v>
      </c>
      <c r="E8" s="18">
        <f aca="true" t="shared" si="0" ref="E8:Y8">E7-E10</f>
        <v>250</v>
      </c>
      <c r="F8" s="37">
        <f>F7-F10</f>
        <v>271.13099999999986</v>
      </c>
      <c r="G8" s="18">
        <f t="shared" si="0"/>
        <v>150</v>
      </c>
      <c r="H8" s="37">
        <f>H7-H10</f>
        <v>227.53600000000006</v>
      </c>
      <c r="I8" s="18">
        <f t="shared" si="0"/>
        <v>200</v>
      </c>
      <c r="J8" s="37">
        <f>J7-J10</f>
        <v>86.23599999999988</v>
      </c>
      <c r="K8" s="18">
        <f t="shared" si="0"/>
        <v>230</v>
      </c>
      <c r="L8" s="37">
        <f>L7-L10</f>
        <v>226.60399999999981</v>
      </c>
      <c r="M8" s="18">
        <f t="shared" si="0"/>
        <v>150</v>
      </c>
      <c r="N8" s="37">
        <f>N7-N10</f>
        <v>126.40200000000004</v>
      </c>
      <c r="O8" s="18">
        <f t="shared" si="0"/>
        <v>100</v>
      </c>
      <c r="P8" s="37">
        <f>P7-P10</f>
        <v>162.0640000000003</v>
      </c>
      <c r="Q8" s="18">
        <f t="shared" si="0"/>
        <v>160</v>
      </c>
      <c r="R8" s="37">
        <f>R7-R10</f>
        <v>257.9899999999998</v>
      </c>
      <c r="S8" s="18">
        <f t="shared" si="0"/>
        <v>150</v>
      </c>
      <c r="T8" s="37">
        <f>T7-T10</f>
        <v>168.95299999999997</v>
      </c>
      <c r="U8" s="18">
        <f t="shared" si="0"/>
        <v>180</v>
      </c>
      <c r="V8" s="37">
        <f>V7-V10</f>
        <v>181.46900000000005</v>
      </c>
      <c r="W8" s="18">
        <f t="shared" si="0"/>
        <v>220</v>
      </c>
      <c r="X8" s="37">
        <f>X7-X10</f>
        <v>163.85899999999992</v>
      </c>
      <c r="Y8" s="18">
        <f t="shared" si="0"/>
        <v>280</v>
      </c>
      <c r="Z8" s="37">
        <f>Z7-Z10</f>
        <v>411.4739999999997</v>
      </c>
      <c r="AA8" s="16">
        <f>C8+E8+G8+I8+K8+M8+O8+Q8+S8+U8+W8+Y8</f>
        <v>2350</v>
      </c>
      <c r="AB8" s="41">
        <f>D8+F8+H8+J8+L8+N8+P8+R8+T8+V8+X8+Z8</f>
        <v>2494.3379999999993</v>
      </c>
    </row>
    <row r="9" spans="1:28" ht="17.25" customHeight="1" thickBot="1">
      <c r="A9" s="49"/>
      <c r="B9" s="19" t="s">
        <v>17</v>
      </c>
      <c r="C9" s="33">
        <f>C8/C7</f>
        <v>0.07142857142857142</v>
      </c>
      <c r="D9" s="38">
        <f aca="true" t="shared" si="1" ref="D9:AB9">D8/D7</f>
        <v>0.05723133174934076</v>
      </c>
      <c r="E9" s="33">
        <f t="shared" si="1"/>
        <v>0.0744047619047619</v>
      </c>
      <c r="F9" s="38">
        <f t="shared" si="1"/>
        <v>0.07714606425068604</v>
      </c>
      <c r="G9" s="33">
        <f t="shared" si="1"/>
        <v>0.045871559633027525</v>
      </c>
      <c r="H9" s="38">
        <f t="shared" si="1"/>
        <v>0.0699303665215931</v>
      </c>
      <c r="I9" s="33">
        <f t="shared" si="1"/>
        <v>0.07142857142857142</v>
      </c>
      <c r="J9" s="38">
        <f t="shared" si="1"/>
        <v>0.032157417562030964</v>
      </c>
      <c r="K9" s="33">
        <f t="shared" si="1"/>
        <v>0.08070175438596491</v>
      </c>
      <c r="L9" s="38">
        <f t="shared" si="1"/>
        <v>0.08098165472690788</v>
      </c>
      <c r="M9" s="33">
        <f t="shared" si="1"/>
        <v>0.05555555555555555</v>
      </c>
      <c r="N9" s="38">
        <f t="shared" si="1"/>
        <v>0.05035970363145887</v>
      </c>
      <c r="O9" s="33">
        <f t="shared" si="1"/>
        <v>0.04878048780487805</v>
      </c>
      <c r="P9" s="38">
        <f t="shared" si="1"/>
        <v>0.06533484592306284</v>
      </c>
      <c r="Q9" s="33">
        <f t="shared" si="1"/>
        <v>0.06153846153846154</v>
      </c>
      <c r="R9" s="38">
        <f t="shared" si="1"/>
        <v>0.09627149913594837</v>
      </c>
      <c r="S9" s="33">
        <f t="shared" si="1"/>
        <v>0.05172413793103448</v>
      </c>
      <c r="T9" s="38">
        <f t="shared" si="1"/>
        <v>0.0532672467580701</v>
      </c>
      <c r="U9" s="33">
        <f t="shared" si="1"/>
        <v>0.05732484076433121</v>
      </c>
      <c r="V9" s="38">
        <f t="shared" si="1"/>
        <v>0.051769935614585594</v>
      </c>
      <c r="W9" s="33">
        <f t="shared" si="1"/>
        <v>0.06666666666666667</v>
      </c>
      <c r="X9" s="38">
        <f t="shared" si="1"/>
        <v>0.04869294049089652</v>
      </c>
      <c r="Y9" s="33">
        <f t="shared" si="1"/>
        <v>0.07547169811320754</v>
      </c>
      <c r="Z9" s="38">
        <f t="shared" si="1"/>
        <v>0.10571006585266907</v>
      </c>
      <c r="AA9" s="33">
        <f t="shared" si="1"/>
        <v>0.06420765027322405</v>
      </c>
      <c r="AB9" s="38">
        <f t="shared" si="1"/>
        <v>0.06645657617940907</v>
      </c>
    </row>
    <row r="10" spans="1:37" s="10" customFormat="1" ht="55.5" customHeight="1" thickBot="1">
      <c r="A10" s="20">
        <v>3</v>
      </c>
      <c r="B10" s="21" t="s">
        <v>19</v>
      </c>
      <c r="C10" s="15">
        <v>3640</v>
      </c>
      <c r="D10" s="36">
        <v>3469.532</v>
      </c>
      <c r="E10" s="15">
        <v>3110</v>
      </c>
      <c r="F10" s="36">
        <v>3243.384</v>
      </c>
      <c r="G10" s="15">
        <v>3120</v>
      </c>
      <c r="H10" s="36">
        <v>3026.215</v>
      </c>
      <c r="I10" s="15">
        <v>2600</v>
      </c>
      <c r="J10" s="36">
        <v>2595.447</v>
      </c>
      <c r="K10" s="15">
        <v>2620</v>
      </c>
      <c r="L10" s="36">
        <v>2571.61</v>
      </c>
      <c r="M10" s="15">
        <v>2550</v>
      </c>
      <c r="N10" s="36">
        <v>2383.581</v>
      </c>
      <c r="O10" s="15">
        <v>1950</v>
      </c>
      <c r="P10" s="36">
        <v>2318.45</v>
      </c>
      <c r="Q10" s="15">
        <v>2440</v>
      </c>
      <c r="R10" s="36">
        <v>2421.827</v>
      </c>
      <c r="S10" s="15">
        <v>2750</v>
      </c>
      <c r="T10" s="36">
        <v>3002.846</v>
      </c>
      <c r="U10" s="15">
        <v>2960</v>
      </c>
      <c r="V10" s="36">
        <v>3323.828</v>
      </c>
      <c r="W10" s="15">
        <v>3080</v>
      </c>
      <c r="X10" s="36">
        <v>3201.29</v>
      </c>
      <c r="Y10" s="15">
        <v>3430</v>
      </c>
      <c r="Z10" s="40">
        <v>3481.003</v>
      </c>
      <c r="AA10" s="16">
        <f>C10+E10+G10+I10+K10+M10+O10+Q10+S10+U10+W10+Y10</f>
        <v>34250</v>
      </c>
      <c r="AB10" s="41">
        <f>D10+F10+H10+J10+L10+N10+P10+R10+T10+V10+X10+Z10</f>
        <v>35039.013000000006</v>
      </c>
      <c r="AC10" s="8"/>
      <c r="AD10" s="8"/>
      <c r="AE10" s="8"/>
      <c r="AF10" s="8"/>
      <c r="AG10" s="8"/>
      <c r="AH10" s="8"/>
      <c r="AI10" s="9"/>
      <c r="AJ10" s="9"/>
      <c r="AK10" s="9"/>
    </row>
    <row r="11" spans="1:37" s="27" customFormat="1" ht="26.25" thickBot="1">
      <c r="A11" s="22">
        <v>4</v>
      </c>
      <c r="B11" s="23" t="s">
        <v>20</v>
      </c>
      <c r="C11" s="24">
        <v>10</v>
      </c>
      <c r="D11" s="42">
        <v>10.148</v>
      </c>
      <c r="E11" s="24">
        <v>9.5</v>
      </c>
      <c r="F11" s="42">
        <v>9.502</v>
      </c>
      <c r="G11" s="24">
        <v>10</v>
      </c>
      <c r="H11" s="42">
        <v>8.025</v>
      </c>
      <c r="I11" s="24">
        <v>8.5</v>
      </c>
      <c r="J11" s="42">
        <v>7.94</v>
      </c>
      <c r="K11" s="24">
        <v>8</v>
      </c>
      <c r="L11" s="42">
        <v>4.381</v>
      </c>
      <c r="M11" s="24">
        <v>8.5</v>
      </c>
      <c r="N11" s="42">
        <v>3.788</v>
      </c>
      <c r="O11" s="24">
        <v>8</v>
      </c>
      <c r="P11" s="42">
        <v>3.498</v>
      </c>
      <c r="Q11" s="24">
        <v>8</v>
      </c>
      <c r="R11" s="42">
        <v>3.683</v>
      </c>
      <c r="S11" s="24">
        <v>8.5</v>
      </c>
      <c r="T11" s="42">
        <v>2.955</v>
      </c>
      <c r="U11" s="24">
        <v>9.5</v>
      </c>
      <c r="V11" s="42">
        <v>5.875</v>
      </c>
      <c r="W11" s="24">
        <v>10</v>
      </c>
      <c r="X11" s="42">
        <v>9.303</v>
      </c>
      <c r="Y11" s="24">
        <v>11.5</v>
      </c>
      <c r="Z11" s="44">
        <v>9.886</v>
      </c>
      <c r="AA11" s="16">
        <f>C11+E11+G11+I11+K11+M11+O11+Q11+S11+U11+W11+Y11</f>
        <v>110</v>
      </c>
      <c r="AB11" s="41">
        <f>D11+F11+H11+J11+L11+N11+P11+R11+T11+V11+X11+Z11</f>
        <v>78.98399999999998</v>
      </c>
      <c r="AC11" s="25"/>
      <c r="AD11" s="25"/>
      <c r="AE11" s="25"/>
      <c r="AF11" s="25"/>
      <c r="AG11" s="25"/>
      <c r="AH11" s="25"/>
      <c r="AI11" s="26"/>
      <c r="AJ11" s="26"/>
      <c r="AK11" s="26"/>
    </row>
    <row r="12" spans="1:37" s="27" customFormat="1" ht="12.75">
      <c r="A12" s="28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</row>
    <row r="13" spans="1:37" s="27" customFormat="1" ht="12.75">
      <c r="A13" s="28"/>
      <c r="B13" s="29"/>
      <c r="C13" s="25"/>
      <c r="D13" s="43"/>
      <c r="E13" s="43"/>
      <c r="F13" s="43"/>
      <c r="J13" s="43"/>
      <c r="K13" s="43"/>
      <c r="O13" s="43"/>
      <c r="P13" s="43"/>
      <c r="Q13" s="43"/>
      <c r="R13" s="43"/>
      <c r="V13" s="25"/>
      <c r="W13" s="43"/>
      <c r="X13" s="43"/>
      <c r="Y13" s="43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6"/>
    </row>
    <row r="14" spans="1:8" ht="12.75">
      <c r="A14" s="30" t="s">
        <v>22</v>
      </c>
      <c r="B14" s="30"/>
      <c r="G14" s="31"/>
      <c r="H14" s="31"/>
    </row>
    <row r="18" ht="12.75">
      <c r="B18" s="2"/>
    </row>
  </sheetData>
  <sheetProtection/>
  <mergeCells count="16">
    <mergeCell ref="A5:A6"/>
    <mergeCell ref="B5:B6"/>
    <mergeCell ref="M5:N5"/>
    <mergeCell ref="O5:P5"/>
    <mergeCell ref="U5:V5"/>
    <mergeCell ref="C5:D5"/>
    <mergeCell ref="A8:A9"/>
    <mergeCell ref="Y5:Z5"/>
    <mergeCell ref="AA5:AB5"/>
    <mergeCell ref="Q5:R5"/>
    <mergeCell ref="S5:T5"/>
    <mergeCell ref="W5:X5"/>
    <mergeCell ref="K5:L5"/>
    <mergeCell ref="I5:J5"/>
    <mergeCell ref="G5:H5"/>
    <mergeCell ref="E5:F5"/>
  </mergeCells>
  <printOptions/>
  <pageMargins left="0.27" right="0.29" top="0.2" bottom="0.2" header="0.17" footer="0.16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Ирина Владимировна</dc:creator>
  <cp:keywords/>
  <dc:description/>
  <cp:lastModifiedBy>Программист</cp:lastModifiedBy>
  <cp:lastPrinted>2011-06-28T13:55:04Z</cp:lastPrinted>
  <dcterms:created xsi:type="dcterms:W3CDTF">2011-03-15T09:11:04Z</dcterms:created>
  <dcterms:modified xsi:type="dcterms:W3CDTF">2013-09-11T05:24:14Z</dcterms:modified>
  <cp:category/>
  <cp:version/>
  <cp:contentType/>
  <cp:contentStatus/>
</cp:coreProperties>
</file>